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2C00C14D-029D-4A59-8A99-D8E077608D2C}" xr6:coauthVersionLast="47" xr6:coauthVersionMax="47" xr10:uidLastSave="{00000000-0000-0000-0000-000000000000}"/>
  <bookViews>
    <workbookView xWindow="28680" yWindow="-180" windowWidth="29040" windowHeight="15840" firstSheet="9" activeTab="9" xr2:uid="{00000000-000D-0000-FFFF-FFFF00000000}"/>
  </bookViews>
  <sheets>
    <sheet name="Table_G.1.1" sheetId="1" r:id="rId1"/>
    <sheet name="Table_G.1.2" sheetId="2" r:id="rId2"/>
    <sheet name="Table_G.1.3" sheetId="3" r:id="rId3"/>
    <sheet name="Table_G.1.4" sheetId="4" r:id="rId4"/>
    <sheet name="Table_G.1.5" sheetId="5" r:id="rId5"/>
    <sheet name="Table_G.1.6" sheetId="6" r:id="rId6"/>
    <sheet name="Table_G.1.7" sheetId="7" r:id="rId7"/>
    <sheet name="Table_G.1.8" sheetId="8" r:id="rId8"/>
    <sheet name="Table_G.1.9" sheetId="9" r:id="rId9"/>
    <sheet name="Table_G.1.10" sheetId="10" r:id="rId10"/>
  </sheets>
  <externalReferences>
    <externalReference r:id="rId11"/>
    <externalReference r:id="rId12"/>
  </externalReferences>
  <definedNames>
    <definedName name="Table_G.1.1">'Table_G.1.1'!$A$1:$E$7</definedName>
    <definedName name="Table_G.1.10">'Table_G.1.10'!$A$1:$D$17</definedName>
    <definedName name="Table_G.1.2">'Table_G.1.2'!$A$1:$D$7</definedName>
    <definedName name="Table_G.1.3">'Table_G.1.3'!$A$1:$D$7</definedName>
    <definedName name="Table_G.1.4">'Table_G.1.4'!$A$1:$D$7</definedName>
    <definedName name="Table_G.1.5">'Table_G.1.5'!$A$1:$D$17</definedName>
    <definedName name="Table_G.1.6">'Table_G.1.6'!$A$1:$D$17</definedName>
    <definedName name="Table_G.1.7">'Table_G.1.7'!$A$1:$D$17</definedName>
    <definedName name="Table_G.1.8">'Table_G.1.8'!$A$1:$D$17</definedName>
    <definedName name="Table_G.1.9">'Table_G.1.9'!$A$1:$D$17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F16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2" i="9"/>
  <c r="F16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2" i="8"/>
  <c r="F16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2" i="7"/>
  <c r="F16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2" i="6"/>
  <c r="F1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F3" i="4"/>
  <c r="F4" i="4"/>
  <c r="F5" i="4"/>
  <c r="F6" i="4"/>
  <c r="F2" i="4"/>
  <c r="F3" i="3"/>
  <c r="F4" i="3"/>
  <c r="F5" i="3"/>
  <c r="F6" i="3"/>
  <c r="F2" i="3"/>
  <c r="F3" i="2"/>
  <c r="F4" i="2"/>
  <c r="F5" i="2"/>
  <c r="F6" i="2"/>
  <c r="F2" i="2"/>
  <c r="F3" i="1"/>
  <c r="F4" i="1"/>
  <c r="F5" i="1"/>
  <c r="F6" i="1"/>
  <c r="F2" i="1"/>
  <c r="E16" i="10" l="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2" i="10"/>
  <c r="E16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2" i="9"/>
  <c r="E16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2" i="8"/>
  <c r="E16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2" i="7"/>
  <c r="E16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E1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2" i="5"/>
  <c r="E5" i="4"/>
  <c r="E4" i="4"/>
  <c r="E3" i="4"/>
  <c r="E2" i="4"/>
  <c r="E3" i="3"/>
  <c r="E4" i="3"/>
  <c r="E5" i="3"/>
  <c r="E6" i="3"/>
  <c r="E2" i="3"/>
  <c r="E5" i="2"/>
  <c r="E4" i="2"/>
  <c r="E3" i="2"/>
  <c r="E2" i="2"/>
  <c r="E3" i="1"/>
  <c r="E4" i="1"/>
  <c r="E5" i="1"/>
  <c r="E6" i="1"/>
  <c r="E2" i="1"/>
  <c r="E6" i="4" l="1"/>
  <c r="E6" i="2"/>
  <c r="D16" i="10" l="1"/>
  <c r="D6" i="1"/>
  <c r="D16" i="9" l="1"/>
  <c r="D16" i="8"/>
  <c r="D16" i="7"/>
  <c r="D16" i="6"/>
  <c r="D16" i="5"/>
  <c r="D6" i="3" l="1"/>
  <c r="D6" i="4"/>
  <c r="D6" i="2"/>
</calcChain>
</file>

<file path=xl/sharedStrings.xml><?xml version="1.0" encoding="utf-8"?>
<sst xmlns="http://schemas.openxmlformats.org/spreadsheetml/2006/main" count="130" uniqueCount="32">
  <si>
    <t>Year</t>
  </si>
  <si>
    <t>Domestic Male</t>
  </si>
  <si>
    <t>Domestic Female</t>
  </si>
  <si>
    <t>International Male</t>
  </si>
  <si>
    <t>International Female</t>
  </si>
  <si>
    <t>Total</t>
  </si>
  <si>
    <t>Total full-time master's students: 2016 to 2020</t>
  </si>
  <si>
    <t>Total full-time doctoral students: 2016 to 2020</t>
  </si>
  <si>
    <t>Total part-time master's students: 2016 to 2020</t>
  </si>
  <si>
    <t>Total part-time doctoral students: 2016 to 2020</t>
  </si>
  <si>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</si>
  <si>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</si>
  <si>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</si>
  <si>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</si>
  <si>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</si>
  <si>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</si>
  <si>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</si>
  <si>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</si>
  <si>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</si>
  <si>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</si>
  <si>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</si>
  <si>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</si>
  <si>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</si>
  <si>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</si>
  <si>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</si>
  <si>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</si>
  <si>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full-time equivalent master’s students by discipline: 2016 to 2020</t>
  </si>
  <si>
    <t>Total full-time equivalent doctoral students by discipline: 2016 to 2020</t>
  </si>
  <si>
    <t>Total full-time equivalent female-identified master’s students by discipline: 2016 to 2020</t>
  </si>
  <si>
    <t>Total full-time equivalent female-identified doctoral students by discipline: 2016 to 2020</t>
  </si>
  <si>
    <t>Total full-time equivalent international master’s students by discipline: 2016 to 2020</t>
  </si>
  <si>
    <t>Total full-time equivalent international doctoral students by discipline: 2016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</si>
</sst>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633.02033333333327</v>
          </cell>
          <cell r="H2">
            <v>267.96699999999998</v>
          </cell>
          <cell r="J2">
            <v>718.04323333333332</v>
          </cell>
          <cell r="K2">
            <v>321.70666666666671</v>
          </cell>
          <cell r="N2">
            <v>289.13990000000001</v>
          </cell>
          <cell r="O2">
            <v>278.78966666666668</v>
          </cell>
        </row>
        <row r="3">
          <cell r="D3">
            <v>1068.2073333333333</v>
          </cell>
          <cell r="H3">
            <v>371.96966666666674</v>
          </cell>
          <cell r="J3">
            <v>1240.5271666666667</v>
          </cell>
          <cell r="K3">
            <v>445.18566666666663</v>
          </cell>
          <cell r="N3">
            <v>751.68869999999993</v>
          </cell>
          <cell r="O3">
            <v>691.80766666666659</v>
          </cell>
        </row>
        <row r="4">
          <cell r="D4">
            <v>1682.3835999999999</v>
          </cell>
          <cell r="H4">
            <v>458.26033333333339</v>
          </cell>
          <cell r="J4">
            <v>2909.5578999999998</v>
          </cell>
          <cell r="K4">
            <v>952.99</v>
          </cell>
          <cell r="N4">
            <v>1720.3903333333333</v>
          </cell>
          <cell r="O4">
            <v>977.17313333333323</v>
          </cell>
        </row>
        <row r="5">
          <cell r="D5">
            <v>290.77459999999996</v>
          </cell>
          <cell r="H5">
            <v>69.927300000000002</v>
          </cell>
          <cell r="J5">
            <v>779.66533333333325</v>
          </cell>
          <cell r="K5">
            <v>216.3786666666667</v>
          </cell>
          <cell r="N5">
            <v>600.40499999999997</v>
          </cell>
          <cell r="O5">
            <v>180.66</v>
          </cell>
        </row>
        <row r="6">
          <cell r="D6">
            <v>2435.4815666666668</v>
          </cell>
          <cell r="H6">
            <v>488.2236666666667</v>
          </cell>
          <cell r="J6">
            <v>3912.4407666666666</v>
          </cell>
          <cell r="K6">
            <v>1030.3715</v>
          </cell>
          <cell r="N6">
            <v>2698.9201666666663</v>
          </cell>
          <cell r="O6">
            <v>1603.8268999999998</v>
          </cell>
        </row>
        <row r="7">
          <cell r="D7">
            <v>80.995999999999995</v>
          </cell>
          <cell r="H7">
            <v>15.003</v>
          </cell>
          <cell r="J7">
            <v>69.381</v>
          </cell>
          <cell r="K7">
            <v>9.8960000000000008</v>
          </cell>
          <cell r="N7">
            <v>17.332000000000001</v>
          </cell>
          <cell r="O7">
            <v>32.332999999999998</v>
          </cell>
        </row>
        <row r="8">
          <cell r="D8">
            <v>185.77</v>
          </cell>
          <cell r="H8">
            <v>75.03</v>
          </cell>
          <cell r="J8">
            <v>575.78989999999999</v>
          </cell>
          <cell r="K8">
            <v>221.39</v>
          </cell>
          <cell r="N8">
            <v>366.56</v>
          </cell>
          <cell r="O8">
            <v>98.94</v>
          </cell>
        </row>
        <row r="9">
          <cell r="D9">
            <v>2.5</v>
          </cell>
          <cell r="H9">
            <v>0</v>
          </cell>
          <cell r="J9">
            <v>46.18</v>
          </cell>
          <cell r="K9">
            <v>17.09</v>
          </cell>
          <cell r="N9">
            <v>23.759999999999998</v>
          </cell>
          <cell r="O9">
            <v>0</v>
          </cell>
        </row>
        <row r="10">
          <cell r="D10">
            <v>150.56</v>
          </cell>
          <cell r="H10">
            <v>50.319999999999993</v>
          </cell>
          <cell r="J10">
            <v>1075.2269999999999</v>
          </cell>
          <cell r="K10">
            <v>253.541</v>
          </cell>
          <cell r="N10">
            <v>897.13700000000006</v>
          </cell>
          <cell r="O10">
            <v>81.36</v>
          </cell>
        </row>
        <row r="11">
          <cell r="D11">
            <v>344.46699999999998</v>
          </cell>
          <cell r="H11">
            <v>105.07000000000001</v>
          </cell>
          <cell r="J11">
            <v>262.39099999999996</v>
          </cell>
          <cell r="K11">
            <v>94.384000000000015</v>
          </cell>
          <cell r="N11">
            <v>149.596</v>
          </cell>
          <cell r="O11">
            <v>249.07299999999998</v>
          </cell>
        </row>
        <row r="12">
          <cell r="D12">
            <v>2059.3336000000004</v>
          </cell>
          <cell r="H12">
            <v>425.16660000000007</v>
          </cell>
          <cell r="J12">
            <v>3932.8698999999997</v>
          </cell>
          <cell r="K12">
            <v>597.74283333333335</v>
          </cell>
          <cell r="N12">
            <v>2605.4147666666668</v>
          </cell>
          <cell r="O12">
            <v>1360.9869333333334</v>
          </cell>
        </row>
        <row r="13">
          <cell r="D13">
            <v>217.13</v>
          </cell>
          <cell r="H13">
            <v>59.23</v>
          </cell>
          <cell r="J13">
            <v>181.63</v>
          </cell>
          <cell r="K13">
            <v>49.81</v>
          </cell>
          <cell r="N13">
            <v>118.27</v>
          </cell>
          <cell r="O13">
            <v>140.30000000000001</v>
          </cell>
        </row>
        <row r="14">
          <cell r="D14">
            <v>154.29000000000002</v>
          </cell>
          <cell r="H14">
            <v>51.699000000000005</v>
          </cell>
          <cell r="J14">
            <v>742.77779999999996</v>
          </cell>
          <cell r="K14">
            <v>258.86300000000006</v>
          </cell>
          <cell r="N14">
            <v>617.96580000000006</v>
          </cell>
          <cell r="O14">
            <v>95.748000000000005</v>
          </cell>
        </row>
        <row r="15">
          <cell r="D15">
            <v>1401.3964999999998</v>
          </cell>
          <cell r="H15">
            <v>356.34329999999994</v>
          </cell>
          <cell r="J15">
            <v>2086.6560333333337</v>
          </cell>
          <cell r="K15">
            <v>516.11916666666673</v>
          </cell>
          <cell r="N15">
            <v>1259.601533333333</v>
          </cell>
          <cell r="O15">
            <v>859.95</v>
          </cell>
        </row>
        <row r="19">
          <cell r="D19">
            <v>10706.310533333333</v>
          </cell>
          <cell r="H19">
            <v>2794.209866666667</v>
          </cell>
          <cell r="J19">
            <v>18533.137033333333</v>
          </cell>
          <cell r="K19">
            <v>4985.4685000000009</v>
          </cell>
          <cell r="N19">
            <v>12116.181199999999</v>
          </cell>
          <cell r="O19">
            <v>6650.9482999999991</v>
          </cell>
        </row>
      </sheetData>
      <sheetData sheetId="19"/>
      <sheetData sheetId="20"/>
      <sheetData sheetId="21">
        <row r="2">
          <cell r="B2">
            <v>4254.2505666666657</v>
          </cell>
        </row>
        <row r="3">
          <cell r="B3">
            <v>1562.6937666666672</v>
          </cell>
        </row>
        <row r="4">
          <cell r="B4">
            <v>8589.6812666666665</v>
          </cell>
        </row>
        <row r="5">
          <cell r="B5">
            <v>3209.1917333333326</v>
          </cell>
        </row>
        <row r="6">
          <cell r="B6">
            <v>17615.817333333332</v>
          </cell>
        </row>
        <row r="10">
          <cell r="B10">
            <v>2849.2175000000011</v>
          </cell>
        </row>
        <row r="11">
          <cell r="B11">
            <v>1099.4649333333327</v>
          </cell>
        </row>
        <row r="12">
          <cell r="B12">
            <v>4949.2135666666663</v>
          </cell>
        </row>
        <row r="13">
          <cell r="B13">
            <v>1675.5429333333323</v>
          </cell>
        </row>
        <row r="14">
          <cell r="B14">
            <v>10573.438933333333</v>
          </cell>
        </row>
      </sheetData>
      <sheetData sheetId="22">
        <row r="2">
          <cell r="B2">
            <v>1152.6733999999997</v>
          </cell>
        </row>
        <row r="3">
          <cell r="B3">
            <v>369.66760000000005</v>
          </cell>
        </row>
        <row r="4">
          <cell r="B4">
            <v>399.76500000000016</v>
          </cell>
        </row>
        <row r="5">
          <cell r="B5">
            <v>149.685</v>
          </cell>
        </row>
        <row r="6">
          <cell r="B6">
            <v>2071.7909999999997</v>
          </cell>
        </row>
        <row r="10">
          <cell r="B10">
            <v>243.77919999999997</v>
          </cell>
        </row>
        <row r="11">
          <cell r="B11">
            <v>48.169899999999998</v>
          </cell>
        </row>
        <row r="12">
          <cell r="B12">
            <v>42.499999999999993</v>
          </cell>
        </row>
        <row r="13">
          <cell r="B13">
            <v>11.800000000000004</v>
          </cell>
        </row>
        <row r="14">
          <cell r="B14">
            <v>346.2491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660.67699999999991</v>
          </cell>
          <cell r="H2">
            <v>291.137</v>
          </cell>
          <cell r="J2">
            <v>748.55499999999995</v>
          </cell>
          <cell r="K2">
            <v>353.38199999999995</v>
          </cell>
          <cell r="N2">
            <v>290.15300000000002</v>
          </cell>
          <cell r="O2">
            <v>312.66700000000003</v>
          </cell>
        </row>
        <row r="3">
          <cell r="D3">
            <v>995.846</v>
          </cell>
          <cell r="H3">
            <v>375.99</v>
          </cell>
          <cell r="J3">
            <v>949.53099999999995</v>
          </cell>
          <cell r="K3">
            <v>354.60500000000002</v>
          </cell>
          <cell r="N3">
            <v>549.08299999999997</v>
          </cell>
          <cell r="O3">
            <v>643.79599999999994</v>
          </cell>
        </row>
        <row r="4">
          <cell r="D4">
            <v>1566.1780000000001</v>
          </cell>
          <cell r="H4">
            <v>454.52299999999997</v>
          </cell>
          <cell r="J4">
            <v>2827.453</v>
          </cell>
          <cell r="K4">
            <v>903.08100000000013</v>
          </cell>
          <cell r="N4">
            <v>1717.9560000000001</v>
          </cell>
          <cell r="O4">
            <v>997.65600000000006</v>
          </cell>
        </row>
        <row r="5">
          <cell r="D5">
            <v>219.87700000000001</v>
          </cell>
          <cell r="H5">
            <v>56.662999999999997</v>
          </cell>
          <cell r="J5">
            <v>817.06999999999994</v>
          </cell>
          <cell r="K5">
            <v>238.59300000000002</v>
          </cell>
          <cell r="N5">
            <v>643.70200000000011</v>
          </cell>
          <cell r="O5">
            <v>153.99</v>
          </cell>
        </row>
        <row r="6">
          <cell r="D6">
            <v>2506.2359999999994</v>
          </cell>
          <cell r="H6">
            <v>522.19299999999998</v>
          </cell>
          <cell r="J6">
            <v>3854.4809999999998</v>
          </cell>
          <cell r="K6">
            <v>1036.7150000000001</v>
          </cell>
          <cell r="N6">
            <v>2685.9650000000001</v>
          </cell>
          <cell r="O6">
            <v>1685.296</v>
          </cell>
        </row>
        <row r="7">
          <cell r="D7">
            <v>89.117000000000004</v>
          </cell>
          <cell r="H7">
            <v>15.114000000000001</v>
          </cell>
          <cell r="J7">
            <v>70.863</v>
          </cell>
          <cell r="K7">
            <v>11.559999999999999</v>
          </cell>
          <cell r="N7">
            <v>21.298999999999999</v>
          </cell>
          <cell r="O7">
            <v>34.332999999999998</v>
          </cell>
        </row>
        <row r="8">
          <cell r="D8">
            <v>150.33000000000001</v>
          </cell>
          <cell r="H8">
            <v>59.76</v>
          </cell>
          <cell r="J8">
            <v>805.08999999999992</v>
          </cell>
          <cell r="K8">
            <v>315.46000000000004</v>
          </cell>
          <cell r="N8">
            <v>512.24</v>
          </cell>
          <cell r="O8">
            <v>96.2</v>
          </cell>
        </row>
        <row r="9">
          <cell r="D9">
            <v>4</v>
          </cell>
          <cell r="H9">
            <v>0</v>
          </cell>
          <cell r="J9">
            <v>46.56</v>
          </cell>
          <cell r="K9">
            <v>16.04</v>
          </cell>
          <cell r="N9">
            <v>19</v>
          </cell>
          <cell r="O9">
            <v>0</v>
          </cell>
        </row>
        <row r="10">
          <cell r="D10">
            <v>150.52999999999997</v>
          </cell>
          <cell r="H10">
            <v>53.370000000000005</v>
          </cell>
          <cell r="J10">
            <v>993.30899999999997</v>
          </cell>
          <cell r="K10">
            <v>218.31799999999998</v>
          </cell>
          <cell r="N10">
            <v>801.85400000000004</v>
          </cell>
          <cell r="O10">
            <v>90.66</v>
          </cell>
        </row>
        <row r="11">
          <cell r="D11">
            <v>367.02300000000002</v>
          </cell>
          <cell r="H11">
            <v>124.59699999999999</v>
          </cell>
          <cell r="J11">
            <v>221.37199999999996</v>
          </cell>
          <cell r="K11">
            <v>82.519000000000005</v>
          </cell>
          <cell r="N11">
            <v>130.596</v>
          </cell>
          <cell r="O11">
            <v>274.26300000000003</v>
          </cell>
        </row>
        <row r="12">
          <cell r="D12">
            <v>1856.4999999999998</v>
          </cell>
          <cell r="H12">
            <v>400.70499999999998</v>
          </cell>
          <cell r="J12">
            <v>3555.433</v>
          </cell>
          <cell r="K12">
            <v>540.13599999999997</v>
          </cell>
          <cell r="N12">
            <v>2373.2920000000004</v>
          </cell>
          <cell r="O12">
            <v>1200.9089999999999</v>
          </cell>
        </row>
        <row r="13">
          <cell r="D13">
            <v>206.9</v>
          </cell>
          <cell r="H13">
            <v>57</v>
          </cell>
          <cell r="J13">
            <v>170.86</v>
          </cell>
          <cell r="K13">
            <v>46.82</v>
          </cell>
          <cell r="N13">
            <v>109.77</v>
          </cell>
          <cell r="O13">
            <v>138.29999999999998</v>
          </cell>
        </row>
        <row r="14">
          <cell r="D14">
            <v>258.423</v>
          </cell>
          <cell r="H14">
            <v>79.23299999999999</v>
          </cell>
          <cell r="J14">
            <v>1033.1689999999999</v>
          </cell>
          <cell r="K14">
            <v>307.983</v>
          </cell>
          <cell r="N14">
            <v>793.9430000000001</v>
          </cell>
          <cell r="O14">
            <v>161.041</v>
          </cell>
        </row>
        <row r="15">
          <cell r="D15">
            <v>1705.9829999999999</v>
          </cell>
          <cell r="H15">
            <v>430.56000000000006</v>
          </cell>
          <cell r="J15">
            <v>2815.6282222222226</v>
          </cell>
          <cell r="K15">
            <v>773.81077777777807</v>
          </cell>
          <cell r="N15">
            <v>1689.0483333333336</v>
          </cell>
          <cell r="O15">
            <v>1090.4899999999998</v>
          </cell>
        </row>
        <row r="19">
          <cell r="D19">
            <v>10737.619999999999</v>
          </cell>
          <cell r="H19">
            <v>2920.8450000000003</v>
          </cell>
          <cell r="J19">
            <v>18909.374222222221</v>
          </cell>
          <cell r="K19">
            <v>5199.0227777777782</v>
          </cell>
          <cell r="N19">
            <v>12337.901333333333</v>
          </cell>
          <cell r="O19">
            <v>6879.6010000000006</v>
          </cell>
        </row>
      </sheetData>
      <sheetData sheetId="19"/>
      <sheetData sheetId="20"/>
      <sheetData sheetId="21">
        <row r="2">
          <cell r="B2">
            <v>4224.3349999999982</v>
          </cell>
        </row>
        <row r="3">
          <cell r="B3">
            <v>1676.0470000000005</v>
          </cell>
        </row>
        <row r="4">
          <cell r="B4">
            <v>8723.7216666666664</v>
          </cell>
        </row>
        <row r="5">
          <cell r="B5">
            <v>3284.5676666666654</v>
          </cell>
        </row>
        <row r="6">
          <cell r="B6">
            <v>17908.671333333332</v>
          </cell>
        </row>
        <row r="10">
          <cell r="B10">
            <v>2683.559999999999</v>
          </cell>
        </row>
        <row r="11">
          <cell r="B11">
            <v>1073.6769999999997</v>
          </cell>
        </row>
        <row r="12">
          <cell r="B12">
            <v>5026.6989999999996</v>
          </cell>
        </row>
        <row r="13">
          <cell r="B13">
            <v>1829.646</v>
          </cell>
        </row>
        <row r="14">
          <cell r="B14">
            <v>10613.581999999999</v>
          </cell>
        </row>
      </sheetData>
      <sheetData sheetId="22">
        <row r="2">
          <cell r="B2">
            <v>1179.2333333333338</v>
          </cell>
        </row>
        <row r="3">
          <cell r="B3">
            <v>413.20433333333347</v>
          </cell>
        </row>
        <row r="4">
          <cell r="B4">
            <v>393.45999999999992</v>
          </cell>
        </row>
        <row r="5">
          <cell r="B5">
            <v>155.59999999999997</v>
          </cell>
        </row>
        <row r="6">
          <cell r="B6">
            <v>2141.4976666666671</v>
          </cell>
        </row>
        <row r="10">
          <cell r="B10">
            <v>226.76400000000004</v>
          </cell>
        </row>
        <row r="11">
          <cell r="B11">
            <v>51.303000000000004</v>
          </cell>
        </row>
        <row r="12">
          <cell r="B12">
            <v>25.830000000000002</v>
          </cell>
        </row>
        <row r="13">
          <cell r="B13">
            <v>12.63</v>
          </cell>
        </row>
        <row r="14">
          <cell r="B14">
            <v>316.52700000000004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workbookViewId="0">
      <selection activeCell="F6" sqref="F6"/>
    </sheetView>
  </sheetViews>
  <sheetFormatPr defaultRowHeight="15"/>
  <cols>
    <col min="1" max="1" width="42.5703125" bestFit="1" customWidth="1"/>
  </cols>
  <sheetData>
    <row r="1" spans="1:7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7">
      <c r="A2" t="s">
        <v>1</v>
      </c>
      <c r="B2" s="1">
        <v>4232</v>
      </c>
      <c r="C2" s="1">
        <v>4308</v>
      </c>
      <c r="D2" s="1">
        <v>4174.9991</v>
      </c>
      <c r="E2" s="1">
        <f>'[1]Total G FT Enrol Dom &amp; Inter'!B2</f>
        <v>4254.2505666666657</v>
      </c>
      <c r="F2" s="1">
        <f>'[2]Total G FT Enrol Dom &amp; Inter'!$B2</f>
        <v>4224.3349999999982</v>
      </c>
      <c r="G2" s="1"/>
    </row>
    <row r="3" spans="1:7">
      <c r="A3" t="s">
        <v>2</v>
      </c>
      <c r="B3" s="1">
        <v>1459</v>
      </c>
      <c r="C3" s="1">
        <v>1568</v>
      </c>
      <c r="D3" s="1">
        <v>1563.2981999999997</v>
      </c>
      <c r="E3" s="1">
        <f>'[1]Total G FT Enrol Dom &amp; Inter'!B3</f>
        <v>1562.6937666666672</v>
      </c>
      <c r="F3" s="1">
        <f>'[2]Total G FT Enrol Dom &amp; Inter'!$B3</f>
        <v>1676.0470000000005</v>
      </c>
      <c r="G3" s="1"/>
    </row>
    <row r="4" spans="1:7">
      <c r="A4" t="s">
        <v>3</v>
      </c>
      <c r="B4" s="1">
        <v>5814</v>
      </c>
      <c r="C4" s="1">
        <v>6568</v>
      </c>
      <c r="D4" s="1">
        <v>7342.6707999999999</v>
      </c>
      <c r="E4" s="1">
        <f>'[1]Total G FT Enrol Dom &amp; Inter'!B4</f>
        <v>8589.6812666666665</v>
      </c>
      <c r="F4" s="1">
        <f>'[2]Total G FT Enrol Dom &amp; Inter'!$B4</f>
        <v>8723.7216666666664</v>
      </c>
      <c r="G4" s="1"/>
    </row>
    <row r="5" spans="1:7">
      <c r="A5" t="s">
        <v>4</v>
      </c>
      <c r="B5" s="1">
        <v>1971</v>
      </c>
      <c r="C5" s="1">
        <v>2278</v>
      </c>
      <c r="D5" s="1">
        <v>2628.2694999999994</v>
      </c>
      <c r="E5" s="1">
        <f>'[1]Total G FT Enrol Dom &amp; Inter'!B5</f>
        <v>3209.1917333333326</v>
      </c>
      <c r="F5" s="1">
        <f>'[2]Total G FT Enrol Dom &amp; Inter'!$B5</f>
        <v>3284.5676666666654</v>
      </c>
      <c r="G5" s="1"/>
    </row>
    <row r="6" spans="1:7">
      <c r="A6" t="s">
        <v>5</v>
      </c>
      <c r="B6" s="1">
        <v>13476</v>
      </c>
      <c r="C6" s="1">
        <v>14723</v>
      </c>
      <c r="D6" s="1">
        <f>SUM(D2:D5)</f>
        <v>15709.2376</v>
      </c>
      <c r="E6" s="1">
        <f>'[1]Total G FT Enrol Dom &amp; Inter'!B6</f>
        <v>17615.817333333332</v>
      </c>
      <c r="F6" s="1">
        <f>'[2]Total G FT Enrol Dom &amp; Inter'!$B6</f>
        <v>17908.671333333332</v>
      </c>
    </row>
    <row r="7" spans="1:7">
      <c r="A7" t="s">
        <v>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abSelected="1" workbookViewId="0">
      <selection activeCell="K25" sqref="K25"/>
    </sheetView>
  </sheetViews>
  <sheetFormatPr defaultRowHeight="15"/>
  <cols>
    <col min="1" max="1" width="28.4257812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213</v>
      </c>
      <c r="C2" s="1">
        <v>299</v>
      </c>
      <c r="D2" s="1">
        <v>326.06</v>
      </c>
      <c r="E2" s="1">
        <f>'[1]Total G Enrolment by discipline'!O2</f>
        <v>278.78966666666668</v>
      </c>
      <c r="F2" s="1">
        <f>'[2]Total G Enrolment by discipline'!$O2</f>
        <v>312.66700000000003</v>
      </c>
    </row>
    <row r="3" spans="1:6">
      <c r="A3" t="s">
        <v>12</v>
      </c>
      <c r="B3" s="1">
        <v>607</v>
      </c>
      <c r="C3" s="1">
        <v>625</v>
      </c>
      <c r="D3" s="1">
        <v>636.26699999999994</v>
      </c>
      <c r="E3" s="1">
        <f>'[1]Total G Enrolment by discipline'!O3</f>
        <v>691.80766666666659</v>
      </c>
      <c r="F3" s="1">
        <f>'[2]Total G Enrolment by discipline'!$O3</f>
        <v>643.79599999999994</v>
      </c>
    </row>
    <row r="4" spans="1:6">
      <c r="A4" t="s">
        <v>13</v>
      </c>
      <c r="B4" s="1">
        <v>735</v>
      </c>
      <c r="C4" s="1">
        <v>815</v>
      </c>
      <c r="D4" s="1">
        <v>865.18600000000015</v>
      </c>
      <c r="E4" s="1">
        <f>'[1]Total G Enrolment by discipline'!O4</f>
        <v>977.17313333333323</v>
      </c>
      <c r="F4" s="1">
        <f>'[2]Total G Enrolment by discipline'!$O4</f>
        <v>997.65600000000006</v>
      </c>
    </row>
    <row r="5" spans="1:6">
      <c r="A5" t="s">
        <v>14</v>
      </c>
      <c r="B5" s="1">
        <v>134</v>
      </c>
      <c r="C5" s="1">
        <v>143</v>
      </c>
      <c r="D5" s="1">
        <v>930.13329999999996</v>
      </c>
      <c r="E5" s="1">
        <f>'[1]Total G Enrolment by discipline'!O5</f>
        <v>180.66</v>
      </c>
      <c r="F5" s="1">
        <f>'[2]Total G Enrolment by discipline'!$O5</f>
        <v>153.99</v>
      </c>
    </row>
    <row r="6" spans="1:6">
      <c r="A6" t="s">
        <v>15</v>
      </c>
      <c r="B6" s="1">
        <v>1431</v>
      </c>
      <c r="C6" s="1">
        <v>1368</v>
      </c>
      <c r="D6" s="1">
        <v>1482.5062</v>
      </c>
      <c r="E6" s="1">
        <f>'[1]Total G Enrolment by discipline'!O6</f>
        <v>1603.8268999999998</v>
      </c>
      <c r="F6" s="1">
        <f>'[2]Total G Enrolment by discipline'!$O6</f>
        <v>1685.296</v>
      </c>
    </row>
    <row r="7" spans="1:6">
      <c r="A7" t="s">
        <v>16</v>
      </c>
      <c r="B7" s="1">
        <v>99</v>
      </c>
      <c r="C7" s="1">
        <v>116</v>
      </c>
      <c r="D7" s="1">
        <v>98.665999999999997</v>
      </c>
      <c r="E7" s="1">
        <f>'[1]Total G Enrolment by discipline'!O7</f>
        <v>32.332999999999998</v>
      </c>
      <c r="F7" s="1">
        <f>'[2]Total G Enrolment by discipline'!$O7</f>
        <v>34.332999999999998</v>
      </c>
    </row>
    <row r="8" spans="1:6">
      <c r="A8" t="s">
        <v>17</v>
      </c>
      <c r="B8" s="1">
        <v>81</v>
      </c>
      <c r="C8" s="1">
        <v>71</v>
      </c>
      <c r="D8" s="1">
        <v>56.830000000000055</v>
      </c>
      <c r="E8" s="1">
        <f>'[1]Total G Enrolment by discipline'!O8</f>
        <v>98.94</v>
      </c>
      <c r="F8" s="1">
        <f>'[2]Total G Enrolment by discipline'!$O8</f>
        <v>96.2</v>
      </c>
    </row>
    <row r="9" spans="1:6">
      <c r="A9" t="s">
        <v>18</v>
      </c>
      <c r="B9" s="1">
        <v>0</v>
      </c>
      <c r="C9" s="1">
        <v>2</v>
      </c>
      <c r="D9" s="1">
        <v>6.34</v>
      </c>
      <c r="E9" s="1">
        <f>'[1]Total G Enrolment by discipline'!O9</f>
        <v>0</v>
      </c>
      <c r="F9" s="1">
        <f>'[2]Total G Enrolment by discipline'!$O9</f>
        <v>0</v>
      </c>
    </row>
    <row r="10" spans="1:6">
      <c r="A10" t="s">
        <v>19</v>
      </c>
      <c r="B10" s="1">
        <v>96</v>
      </c>
      <c r="C10" s="1">
        <v>87</v>
      </c>
      <c r="D10" s="1">
        <v>222.07000000000002</v>
      </c>
      <c r="E10" s="1">
        <f>'[1]Total G Enrolment by discipline'!O10</f>
        <v>81.36</v>
      </c>
      <c r="F10" s="1">
        <f>'[2]Total G Enrolment by discipline'!$O10</f>
        <v>90.66</v>
      </c>
    </row>
    <row r="11" spans="1:6">
      <c r="A11" t="s">
        <v>20</v>
      </c>
      <c r="B11" s="1">
        <v>250</v>
      </c>
      <c r="C11" s="1">
        <v>252</v>
      </c>
      <c r="D11" s="1">
        <v>282.50890000000004</v>
      </c>
      <c r="E11" s="1">
        <f>'[1]Total G Enrolment by discipline'!O11</f>
        <v>249.07299999999998</v>
      </c>
      <c r="F11" s="1">
        <f>'[2]Total G Enrolment by discipline'!$O11</f>
        <v>274.26300000000003</v>
      </c>
    </row>
    <row r="12" spans="1:6">
      <c r="A12" t="s">
        <v>21</v>
      </c>
      <c r="B12" s="1">
        <v>1006</v>
      </c>
      <c r="C12" s="1">
        <v>1057</v>
      </c>
      <c r="D12" s="1">
        <v>1009.1801999999997</v>
      </c>
      <c r="E12" s="1">
        <f>'[1]Total G Enrolment by discipline'!O12</f>
        <v>1360.9869333333334</v>
      </c>
      <c r="F12" s="1">
        <f>'[2]Total G Enrolment by discipline'!$O12</f>
        <v>1200.9089999999999</v>
      </c>
    </row>
    <row r="13" spans="1:6">
      <c r="A13" t="s">
        <v>22</v>
      </c>
      <c r="B13" s="1">
        <v>75</v>
      </c>
      <c r="C13" s="1">
        <v>62</v>
      </c>
      <c r="D13" s="1">
        <v>109.27000000000001</v>
      </c>
      <c r="E13" s="1">
        <f>'[1]Total G Enrolment by discipline'!O13</f>
        <v>140.30000000000001</v>
      </c>
      <c r="F13" s="1">
        <f>'[2]Total G Enrolment by discipline'!$O13</f>
        <v>138.29999999999998</v>
      </c>
    </row>
    <row r="14" spans="1:6">
      <c r="A14" t="s">
        <v>23</v>
      </c>
      <c r="B14" s="1">
        <v>4</v>
      </c>
      <c r="C14" s="1">
        <v>16</v>
      </c>
      <c r="D14" s="1">
        <v>356.14000000000004</v>
      </c>
      <c r="E14" s="1">
        <f>'[1]Total G Enrolment by discipline'!O14</f>
        <v>95.748000000000005</v>
      </c>
      <c r="F14" s="1">
        <f>'[2]Total G Enrolment by discipline'!$O14</f>
        <v>161.041</v>
      </c>
    </row>
    <row r="15" spans="1:6">
      <c r="A15" t="s">
        <v>24</v>
      </c>
      <c r="B15" s="1">
        <v>628</v>
      </c>
      <c r="C15" s="1">
        <v>727</v>
      </c>
      <c r="D15" s="1">
        <v>19.329999999999998</v>
      </c>
      <c r="E15" s="1">
        <f>'[1]Total G Enrolment by discipline'!O15</f>
        <v>859.95</v>
      </c>
      <c r="F15" s="1">
        <f>'[2]Total G Enrolment by discipline'!$O15</f>
        <v>1090.4899999999998</v>
      </c>
    </row>
    <row r="16" spans="1:6">
      <c r="A16" t="s">
        <v>25</v>
      </c>
      <c r="B16" s="1">
        <v>5359</v>
      </c>
      <c r="C16" s="1">
        <v>5641</v>
      </c>
      <c r="D16" s="1">
        <f>SUM(D2:D15)</f>
        <v>6400.4876000000004</v>
      </c>
      <c r="E16" s="1">
        <f>'[1]Total G Enrolment by discipline'!$O$19</f>
        <v>6650.9482999999991</v>
      </c>
      <c r="F16" s="1">
        <f>'[2]Total G Enrolment by discipline'!$O$19</f>
        <v>6879.6010000000006</v>
      </c>
    </row>
    <row r="17" spans="1:1">
      <c r="A1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F2" sqref="F2:F5"/>
    </sheetView>
  </sheetViews>
  <sheetFormatPr defaultRowHeight="15"/>
  <cols>
    <col min="1" max="1" width="42.42578125" bestFit="1" customWidth="1"/>
    <col min="4" max="4" width="12.42578125" customWidth="1"/>
  </cols>
  <sheetData>
    <row r="1" spans="1:6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6">
      <c r="A2" t="s">
        <v>1</v>
      </c>
      <c r="B2" s="1">
        <v>2839</v>
      </c>
      <c r="C2" s="1">
        <v>2675</v>
      </c>
      <c r="D2" s="1">
        <v>2573.1945999999998</v>
      </c>
      <c r="E2" s="1">
        <f>'[1]Total G FT Enrol Dom &amp; Inter'!B10</f>
        <v>2849.2175000000011</v>
      </c>
      <c r="F2" s="1">
        <f>'[2]Total G FT Enrol Dom &amp; Inter'!$B10</f>
        <v>2683.559999999999</v>
      </c>
    </row>
    <row r="3" spans="1:6">
      <c r="A3" t="s">
        <v>2</v>
      </c>
      <c r="B3" s="1">
        <v>963</v>
      </c>
      <c r="C3" s="1">
        <v>965</v>
      </c>
      <c r="D3" s="1">
        <v>980.00489999999979</v>
      </c>
      <c r="E3" s="1">
        <f>'[1]Total G FT Enrol Dom &amp; Inter'!B11</f>
        <v>1099.4649333333327</v>
      </c>
      <c r="F3" s="1">
        <f>'[2]Total G FT Enrol Dom &amp; Inter'!$B11</f>
        <v>1073.6769999999997</v>
      </c>
    </row>
    <row r="4" spans="1:6">
      <c r="A4" t="s">
        <v>3</v>
      </c>
      <c r="B4" s="1">
        <v>4136</v>
      </c>
      <c r="C4" s="1">
        <v>4266</v>
      </c>
      <c r="D4" s="1">
        <v>4287.5789999999997</v>
      </c>
      <c r="E4" s="1">
        <f>'[1]Total G FT Enrol Dom &amp; Inter'!B12</f>
        <v>4949.2135666666663</v>
      </c>
      <c r="F4" s="1">
        <f>'[2]Total G FT Enrol Dom &amp; Inter'!$B12</f>
        <v>5026.6989999999996</v>
      </c>
    </row>
    <row r="5" spans="1:6">
      <c r="A5" t="s">
        <v>4</v>
      </c>
      <c r="B5" s="1">
        <v>1209</v>
      </c>
      <c r="C5" s="1">
        <v>1354</v>
      </c>
      <c r="D5" s="1">
        <v>1426.1946</v>
      </c>
      <c r="E5" s="1">
        <f>'[1]Total G FT Enrol Dom &amp; Inter'!B13</f>
        <v>1675.5429333333323</v>
      </c>
      <c r="F5" s="1">
        <f>'[2]Total G FT Enrol Dom &amp; Inter'!$B13</f>
        <v>1829.646</v>
      </c>
    </row>
    <row r="6" spans="1:6">
      <c r="A6" t="s">
        <v>5</v>
      </c>
      <c r="B6" s="1">
        <v>9146</v>
      </c>
      <c r="C6" s="1">
        <v>9261</v>
      </c>
      <c r="D6" s="1">
        <f>SUM(D2:D5)</f>
        <v>9266.9730999999992</v>
      </c>
      <c r="E6" s="1">
        <f>'[1]Total G FT Enrol Dom &amp; Inter'!B14</f>
        <v>10573.438933333333</v>
      </c>
      <c r="F6" s="1">
        <f>'[2]Total G FT Enrol Dom &amp; Inter'!$B14</f>
        <v>10613.581999999999</v>
      </c>
    </row>
    <row r="7" spans="1:6">
      <c r="A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2" sqref="F2:F5"/>
    </sheetView>
  </sheetViews>
  <sheetFormatPr defaultRowHeight="15"/>
  <cols>
    <col min="1" max="1" width="43.140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1470</v>
      </c>
      <c r="C2" s="1">
        <v>1314</v>
      </c>
      <c r="D2" s="1">
        <v>1224.4784999999999</v>
      </c>
      <c r="E2" s="1">
        <f>'[1]Total G PT Enrol Dom &amp; Inte'!B2</f>
        <v>1152.6733999999997</v>
      </c>
      <c r="F2" s="1">
        <f>'[2]Total G PT Enrol Dom &amp; Inte'!$B2</f>
        <v>1179.2333333333338</v>
      </c>
    </row>
    <row r="3" spans="1:6">
      <c r="A3" t="s">
        <v>2</v>
      </c>
      <c r="B3" s="1">
        <v>375</v>
      </c>
      <c r="C3" s="1">
        <v>360</v>
      </c>
      <c r="D3" s="1">
        <v>364.55260000000004</v>
      </c>
      <c r="E3" s="1">
        <f>'[1]Total G PT Enrol Dom &amp; Inte'!B3</f>
        <v>369.66760000000005</v>
      </c>
      <c r="F3" s="1">
        <f>'[2]Total G PT Enrol Dom &amp; Inte'!$B3</f>
        <v>413.20433333333347</v>
      </c>
    </row>
    <row r="4" spans="1:6">
      <c r="A4" t="s">
        <v>3</v>
      </c>
      <c r="B4" s="1">
        <v>310</v>
      </c>
      <c r="C4" s="1">
        <v>309</v>
      </c>
      <c r="D4" s="1">
        <v>312.45300000000003</v>
      </c>
      <c r="E4" s="1">
        <f>'[1]Total G PT Enrol Dom &amp; Inte'!B4</f>
        <v>399.76500000000016</v>
      </c>
      <c r="F4" s="1">
        <f>'[2]Total G PT Enrol Dom &amp; Inte'!$B4</f>
        <v>393.45999999999992</v>
      </c>
    </row>
    <row r="5" spans="1:6">
      <c r="A5" t="s">
        <v>4</v>
      </c>
      <c r="B5" s="1">
        <v>110</v>
      </c>
      <c r="C5" s="1">
        <v>120</v>
      </c>
      <c r="D5" s="1">
        <v>119.622</v>
      </c>
      <c r="E5" s="1">
        <f>'[1]Total G PT Enrol Dom &amp; Inte'!B5</f>
        <v>149.685</v>
      </c>
      <c r="F5" s="1">
        <f>'[2]Total G PT Enrol Dom &amp; Inte'!$B5</f>
        <v>155.59999999999997</v>
      </c>
    </row>
    <row r="6" spans="1:6">
      <c r="A6" t="s">
        <v>5</v>
      </c>
      <c r="B6" s="1">
        <v>2264</v>
      </c>
      <c r="C6" s="1">
        <v>2103</v>
      </c>
      <c r="D6" s="1">
        <f>SUM(D2:D5)</f>
        <v>2021.1061</v>
      </c>
      <c r="E6" s="1">
        <f>'[1]Total G PT Enrol Dom &amp; Inte'!B6</f>
        <v>2071.7909999999997</v>
      </c>
      <c r="F6" s="1">
        <f>'[2]Total G PT Enrol Dom &amp; Inte'!$B6</f>
        <v>2141.4976666666671</v>
      </c>
    </row>
    <row r="7" spans="1:6">
      <c r="A7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F6" sqref="F6"/>
    </sheetView>
  </sheetViews>
  <sheetFormatPr defaultRowHeight="15"/>
  <cols>
    <col min="1" max="1" width="43" bestFit="1" customWidth="1"/>
  </cols>
  <sheetData>
    <row r="1" spans="1:6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6">
      <c r="A2" t="s">
        <v>1</v>
      </c>
      <c r="B2" s="1">
        <v>236</v>
      </c>
      <c r="C2" s="1">
        <v>232</v>
      </c>
      <c r="D2" s="1">
        <v>214.71520000000001</v>
      </c>
      <c r="E2" s="1">
        <f>'[1]Total G PT Enrol Dom &amp; Inte'!B10</f>
        <v>243.77919999999997</v>
      </c>
      <c r="F2" s="1">
        <f>'[2]Total G PT Enrol Dom &amp; Inte'!$B10</f>
        <v>226.76400000000004</v>
      </c>
    </row>
    <row r="3" spans="1:6">
      <c r="A3" t="s">
        <v>2</v>
      </c>
      <c r="B3" s="1">
        <v>53</v>
      </c>
      <c r="C3" s="1">
        <v>50</v>
      </c>
      <c r="D3" s="1">
        <v>42.266599999999997</v>
      </c>
      <c r="E3" s="1">
        <f>'[1]Total G PT Enrol Dom &amp; Inte'!B11</f>
        <v>48.169899999999998</v>
      </c>
      <c r="F3" s="1">
        <f>'[2]Total G PT Enrol Dom &amp; Inte'!$B11</f>
        <v>51.303000000000004</v>
      </c>
    </row>
    <row r="4" spans="1:6">
      <c r="A4" t="s">
        <v>3</v>
      </c>
      <c r="B4" s="1">
        <v>31</v>
      </c>
      <c r="C4" s="1">
        <v>36</v>
      </c>
      <c r="D4" s="1">
        <v>21.97</v>
      </c>
      <c r="E4" s="1">
        <f>'[1]Total G PT Enrol Dom &amp; Inte'!B12</f>
        <v>42.499999999999993</v>
      </c>
      <c r="F4" s="1">
        <f>'[2]Total G PT Enrol Dom &amp; Inte'!$B12</f>
        <v>25.830000000000002</v>
      </c>
    </row>
    <row r="5" spans="1:6">
      <c r="A5" t="s">
        <v>4</v>
      </c>
      <c r="B5" s="1">
        <v>7</v>
      </c>
      <c r="C5" s="1">
        <v>9</v>
      </c>
      <c r="D5" s="1">
        <v>3.2600000000000002</v>
      </c>
      <c r="E5" s="1">
        <f>'[1]Total G PT Enrol Dom &amp; Inte'!B13</f>
        <v>11.800000000000004</v>
      </c>
      <c r="F5" s="1">
        <f>'[2]Total G PT Enrol Dom &amp; Inte'!$B13</f>
        <v>12.63</v>
      </c>
    </row>
    <row r="6" spans="1:6">
      <c r="A6" t="s">
        <v>5</v>
      </c>
      <c r="B6" s="1">
        <v>327</v>
      </c>
      <c r="C6" s="1">
        <v>327</v>
      </c>
      <c r="D6" s="1">
        <f>SUM(D2:D5)</f>
        <v>282.21180000000004</v>
      </c>
      <c r="E6" s="1">
        <f>'[1]Total G PT Enrol Dom &amp; Inte'!B14</f>
        <v>346.2491</v>
      </c>
      <c r="F6" s="1">
        <f>'[2]Total G PT Enrol Dom &amp; Inte'!$B14</f>
        <v>316.52700000000004</v>
      </c>
    </row>
    <row r="7" spans="1:6">
      <c r="A7" t="s">
        <v>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F16" sqref="F16"/>
    </sheetView>
  </sheetViews>
  <sheetFormatPr defaultRowHeight="15"/>
  <cols>
    <col min="1" max="1" width="34.570312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464</v>
      </c>
      <c r="C2" s="1">
        <v>663</v>
      </c>
      <c r="D2" s="1">
        <v>739.01989999999989</v>
      </c>
      <c r="E2" s="1">
        <f>'[1]Total G Enrolment by discipline'!J2</f>
        <v>718.04323333333332</v>
      </c>
      <c r="F2" s="1">
        <f>'[2]Total G Enrolment by discipline'!$J2</f>
        <v>748.55499999999995</v>
      </c>
    </row>
    <row r="3" spans="1:6">
      <c r="A3" t="s">
        <v>12</v>
      </c>
      <c r="B3" s="1">
        <v>1070</v>
      </c>
      <c r="C3" s="1">
        <v>1108</v>
      </c>
      <c r="D3" s="1">
        <v>1293.4867999999999</v>
      </c>
      <c r="E3" s="1">
        <f>'[1]Total G Enrolment by discipline'!J3</f>
        <v>1240.5271666666667</v>
      </c>
      <c r="F3" s="1">
        <f>'[2]Total G Enrolment by discipline'!$J3</f>
        <v>949.53099999999995</v>
      </c>
    </row>
    <row r="4" spans="1:6">
      <c r="A4" t="s">
        <v>13</v>
      </c>
      <c r="B4" s="1">
        <v>2280</v>
      </c>
      <c r="C4" s="1">
        <v>2464</v>
      </c>
      <c r="D4" s="1">
        <v>2405.9897000000001</v>
      </c>
      <c r="E4" s="1">
        <f>'[1]Total G Enrolment by discipline'!J4</f>
        <v>2909.5578999999998</v>
      </c>
      <c r="F4" s="1">
        <f>'[2]Total G Enrolment by discipline'!$J4</f>
        <v>2827.453</v>
      </c>
    </row>
    <row r="5" spans="1:6">
      <c r="A5" t="s">
        <v>14</v>
      </c>
      <c r="B5" s="1">
        <v>376</v>
      </c>
      <c r="C5" s="1">
        <v>417</v>
      </c>
      <c r="D5" s="1">
        <v>2183.6867999999999</v>
      </c>
      <c r="E5" s="1">
        <f>'[1]Total G Enrolment by discipline'!J5</f>
        <v>779.66533333333325</v>
      </c>
      <c r="F5" s="1">
        <f>'[2]Total G Enrolment by discipline'!$J5</f>
        <v>817.06999999999994</v>
      </c>
    </row>
    <row r="6" spans="1:6">
      <c r="A6" t="s">
        <v>15</v>
      </c>
      <c r="B6" s="1">
        <v>3582</v>
      </c>
      <c r="C6" s="1">
        <v>3683</v>
      </c>
      <c r="D6" s="1">
        <v>3534.7867000000006</v>
      </c>
      <c r="E6" s="1">
        <f>'[1]Total G Enrolment by discipline'!J6</f>
        <v>3912.4407666666666</v>
      </c>
      <c r="F6" s="1">
        <f>'[2]Total G Enrolment by discipline'!$J6</f>
        <v>3854.4809999999998</v>
      </c>
    </row>
    <row r="7" spans="1:6">
      <c r="A7" t="s">
        <v>16</v>
      </c>
      <c r="B7" s="1">
        <v>179</v>
      </c>
      <c r="C7" s="1">
        <v>192</v>
      </c>
      <c r="D7" s="1">
        <v>169.00700000000001</v>
      </c>
      <c r="E7" s="1">
        <f>'[1]Total G Enrolment by discipline'!J7</f>
        <v>69.381</v>
      </c>
      <c r="F7" s="1">
        <f>'[2]Total G Enrolment by discipline'!$J7</f>
        <v>70.863</v>
      </c>
    </row>
    <row r="8" spans="1:6">
      <c r="A8" t="s">
        <v>17</v>
      </c>
      <c r="B8" s="1">
        <v>396</v>
      </c>
      <c r="C8" s="1">
        <v>364</v>
      </c>
      <c r="D8" s="1">
        <v>221.90100000000001</v>
      </c>
      <c r="E8" s="1">
        <f>'[1]Total G Enrolment by discipline'!J8</f>
        <v>575.78989999999999</v>
      </c>
      <c r="F8" s="1">
        <f>'[2]Total G Enrolment by discipline'!$J8</f>
        <v>805.08999999999992</v>
      </c>
    </row>
    <row r="9" spans="1:6">
      <c r="A9" t="s">
        <v>18</v>
      </c>
      <c r="B9" s="1">
        <v>17</v>
      </c>
      <c r="C9" s="1">
        <v>13</v>
      </c>
      <c r="D9" s="1">
        <v>46.339999999999996</v>
      </c>
      <c r="E9" s="1">
        <f>'[1]Total G Enrolment by discipline'!J9</f>
        <v>46.18</v>
      </c>
      <c r="F9" s="1">
        <f>'[2]Total G Enrolment by discipline'!$J9</f>
        <v>46.56</v>
      </c>
    </row>
    <row r="10" spans="1:6">
      <c r="A10" t="s">
        <v>19</v>
      </c>
      <c r="B10" s="1">
        <v>458</v>
      </c>
      <c r="C10" s="1">
        <v>573</v>
      </c>
      <c r="D10" s="1">
        <v>1267.7869000000001</v>
      </c>
      <c r="E10" s="1">
        <f>'[1]Total G Enrolment by discipline'!J10</f>
        <v>1075.2269999999999</v>
      </c>
      <c r="F10" s="1">
        <f>'[2]Total G Enrolment by discipline'!$J10</f>
        <v>993.30899999999997</v>
      </c>
    </row>
    <row r="11" spans="1:6">
      <c r="A11" t="s">
        <v>20</v>
      </c>
      <c r="B11" s="1">
        <v>251</v>
      </c>
      <c r="C11" s="1">
        <v>253</v>
      </c>
      <c r="D11" s="1">
        <v>359.96300000000002</v>
      </c>
      <c r="E11" s="1">
        <f>'[1]Total G Enrolment by discipline'!J11</f>
        <v>262.39099999999996</v>
      </c>
      <c r="F11" s="1">
        <f>'[2]Total G Enrolment by discipline'!$J11</f>
        <v>221.37199999999996</v>
      </c>
    </row>
    <row r="12" spans="1:6">
      <c r="A12" t="s">
        <v>21</v>
      </c>
      <c r="B12" s="1">
        <v>2699</v>
      </c>
      <c r="C12" s="1">
        <v>3068</v>
      </c>
      <c r="D12" s="1">
        <v>3283.9814000000001</v>
      </c>
      <c r="E12" s="1">
        <f>'[1]Total G Enrolment by discipline'!J12</f>
        <v>3932.8698999999997</v>
      </c>
      <c r="F12" s="1">
        <f>'[2]Total G Enrolment by discipline'!$J12</f>
        <v>3555.433</v>
      </c>
    </row>
    <row r="13" spans="1:6">
      <c r="A13" t="s">
        <v>22</v>
      </c>
      <c r="B13" s="1">
        <v>210</v>
      </c>
      <c r="C13" s="1">
        <v>179</v>
      </c>
      <c r="D13" s="1">
        <v>142.38999999999999</v>
      </c>
      <c r="E13" s="1">
        <f>'[1]Total G Enrolment by discipline'!J13</f>
        <v>181.63</v>
      </c>
      <c r="F13" s="1">
        <f>'[2]Total G Enrolment by discipline'!$J13</f>
        <v>170.86</v>
      </c>
    </row>
    <row r="14" spans="1:6">
      <c r="A14" t="s">
        <v>23</v>
      </c>
      <c r="B14" s="1">
        <v>347</v>
      </c>
      <c r="C14" s="1">
        <v>412</v>
      </c>
      <c r="D14" s="1">
        <v>478.25580000000002</v>
      </c>
      <c r="E14" s="1">
        <f>'[1]Total G Enrolment by discipline'!J14</f>
        <v>742.77779999999996</v>
      </c>
      <c r="F14" s="1">
        <f>'[2]Total G Enrolment by discipline'!$J14</f>
        <v>1033.1689999999999</v>
      </c>
    </row>
    <row r="15" spans="1:6">
      <c r="A15" t="s">
        <v>24</v>
      </c>
      <c r="B15" s="1">
        <v>1900</v>
      </c>
      <c r="C15" s="1">
        <v>2139</v>
      </c>
      <c r="D15" s="1">
        <v>1081.2906</v>
      </c>
      <c r="E15" s="1">
        <f>'[1]Total G Enrolment by discipline'!J15</f>
        <v>2086.6560333333337</v>
      </c>
      <c r="F15" s="1">
        <f>'[2]Total G Enrolment by discipline'!$J15</f>
        <v>2815.6282222222226</v>
      </c>
    </row>
    <row r="16" spans="1:6">
      <c r="A16" t="s">
        <v>25</v>
      </c>
      <c r="B16" s="1">
        <v>14229</v>
      </c>
      <c r="C16" s="1">
        <v>15529</v>
      </c>
      <c r="D16" s="1">
        <f>SUM(D2:D15)</f>
        <v>17207.885599999998</v>
      </c>
      <c r="E16" s="1">
        <f>'[1]Total G Enrolment by discipline'!$J$19</f>
        <v>18533.137033333333</v>
      </c>
      <c r="F16" s="1">
        <f>'[2]Total G Enrolment by discipline'!$J$19</f>
        <v>18909.374222222221</v>
      </c>
    </row>
    <row r="17" spans="1:1">
      <c r="A17" t="s">
        <v>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F2" sqref="F2:F15"/>
    </sheetView>
  </sheetViews>
  <sheetFormatPr defaultRowHeight="15"/>
  <cols>
    <col min="1" max="1" width="27.8554687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508</v>
      </c>
      <c r="C2" s="1">
        <v>648</v>
      </c>
      <c r="D2" s="1">
        <v>682.91</v>
      </c>
      <c r="E2" s="1">
        <f>'[1]Total G Enrolment by discipline'!D2</f>
        <v>633.02033333333327</v>
      </c>
      <c r="F2" s="1">
        <f>'[2]Total G Enrolment by discipline'!$D2</f>
        <v>660.67699999999991</v>
      </c>
    </row>
    <row r="3" spans="1:6">
      <c r="A3" t="s">
        <v>12</v>
      </c>
      <c r="B3" s="1">
        <v>980</v>
      </c>
      <c r="C3" s="1">
        <v>967</v>
      </c>
      <c r="D3" s="1">
        <v>1058.6099999999999</v>
      </c>
      <c r="E3" s="1">
        <f>'[1]Total G Enrolment by discipline'!D3</f>
        <v>1068.2073333333333</v>
      </c>
      <c r="F3" s="1">
        <f>'[2]Total G Enrolment by discipline'!$D3</f>
        <v>995.846</v>
      </c>
    </row>
    <row r="4" spans="1:6">
      <c r="A4" t="s">
        <v>13</v>
      </c>
      <c r="B4" s="1">
        <v>1352</v>
      </c>
      <c r="C4" s="1">
        <v>1408</v>
      </c>
      <c r="D4" s="1">
        <v>1455.3860000000002</v>
      </c>
      <c r="E4" s="1">
        <f>'[1]Total G Enrolment by discipline'!D4</f>
        <v>1682.3835999999999</v>
      </c>
      <c r="F4" s="1">
        <f>'[2]Total G Enrolment by discipline'!$D4</f>
        <v>1566.1780000000001</v>
      </c>
    </row>
    <row r="5" spans="1:6">
      <c r="A5" t="s">
        <v>14</v>
      </c>
      <c r="B5" s="1">
        <v>230</v>
      </c>
      <c r="C5" s="1">
        <v>227</v>
      </c>
      <c r="D5" s="1">
        <v>1515.7226000000001</v>
      </c>
      <c r="E5" s="1">
        <f>'[1]Total G Enrolment by discipline'!D5</f>
        <v>290.77459999999996</v>
      </c>
      <c r="F5" s="1">
        <f>'[2]Total G Enrolment by discipline'!$D5</f>
        <v>219.87700000000001</v>
      </c>
    </row>
    <row r="6" spans="1:6">
      <c r="A6" t="s">
        <v>15</v>
      </c>
      <c r="B6" s="1">
        <v>2390</v>
      </c>
      <c r="C6" s="1">
        <v>2246</v>
      </c>
      <c r="D6" s="1">
        <v>2294.0525000000002</v>
      </c>
      <c r="E6" s="1">
        <f>'[1]Total G Enrolment by discipline'!D6</f>
        <v>2435.4815666666668</v>
      </c>
      <c r="F6" s="1">
        <f>'[2]Total G Enrolment by discipline'!$D6</f>
        <v>2506.2359999999994</v>
      </c>
    </row>
    <row r="7" spans="1:6">
      <c r="A7" t="s">
        <v>16</v>
      </c>
      <c r="B7" s="1">
        <v>192</v>
      </c>
      <c r="C7" s="1">
        <v>213</v>
      </c>
      <c r="D7" s="1">
        <v>190.673</v>
      </c>
      <c r="E7" s="1">
        <f>'[1]Total G Enrolment by discipline'!D7</f>
        <v>80.995999999999995</v>
      </c>
      <c r="F7" s="1">
        <f>'[2]Total G Enrolment by discipline'!$D7</f>
        <v>89.117000000000004</v>
      </c>
    </row>
    <row r="8" spans="1:6">
      <c r="A8" t="s">
        <v>17</v>
      </c>
      <c r="B8" s="1">
        <v>143</v>
      </c>
      <c r="C8" s="1">
        <v>127</v>
      </c>
      <c r="D8" s="1">
        <v>86.290000000000063</v>
      </c>
      <c r="E8" s="1">
        <f>'[1]Total G Enrolment by discipline'!D8</f>
        <v>185.77</v>
      </c>
      <c r="F8" s="1">
        <f>'[2]Total G Enrolment by discipline'!$D8</f>
        <v>150.33000000000001</v>
      </c>
    </row>
    <row r="9" spans="1:6">
      <c r="A9" t="s">
        <v>18</v>
      </c>
      <c r="B9" s="1">
        <v>0</v>
      </c>
      <c r="C9" s="1">
        <v>3</v>
      </c>
      <c r="D9" s="1">
        <v>21.009999999999998</v>
      </c>
      <c r="E9" s="1">
        <f>'[1]Total G Enrolment by discipline'!D9</f>
        <v>2.5</v>
      </c>
      <c r="F9" s="1">
        <f>'[2]Total G Enrolment by discipline'!$D9</f>
        <v>4</v>
      </c>
    </row>
    <row r="10" spans="1:6">
      <c r="A10" t="s">
        <v>19</v>
      </c>
      <c r="B10" s="1">
        <v>193</v>
      </c>
      <c r="C10" s="1">
        <v>175</v>
      </c>
      <c r="D10" s="1">
        <v>460.41</v>
      </c>
      <c r="E10" s="1">
        <f>'[1]Total G Enrolment by discipline'!D10</f>
        <v>150.56</v>
      </c>
      <c r="F10" s="1">
        <f>'[2]Total G Enrolment by discipline'!$D10</f>
        <v>150.52999999999997</v>
      </c>
    </row>
    <row r="11" spans="1:6">
      <c r="A11" t="s">
        <v>20</v>
      </c>
      <c r="B11" s="1">
        <v>380</v>
      </c>
      <c r="C11" s="1">
        <v>385</v>
      </c>
      <c r="D11" s="1">
        <v>415.37090000000006</v>
      </c>
      <c r="E11" s="1">
        <f>'[1]Total G Enrolment by discipline'!D11</f>
        <v>344.46699999999998</v>
      </c>
      <c r="F11" s="1">
        <f>'[2]Total G Enrolment by discipline'!$D11</f>
        <v>367.02300000000002</v>
      </c>
    </row>
    <row r="12" spans="1:6">
      <c r="A12" t="s">
        <v>21</v>
      </c>
      <c r="B12" s="1">
        <v>1666</v>
      </c>
      <c r="C12" s="1">
        <v>1665</v>
      </c>
      <c r="D12" s="1">
        <v>1591.2767999999996</v>
      </c>
      <c r="E12" s="1">
        <f>'[1]Total G Enrolment by discipline'!D12</f>
        <v>2059.3336000000004</v>
      </c>
      <c r="F12" s="1">
        <f>'[2]Total G Enrolment by discipline'!$D12</f>
        <v>1856.4999999999998</v>
      </c>
    </row>
    <row r="13" spans="1:6">
      <c r="A13" t="s">
        <v>22</v>
      </c>
      <c r="B13" s="1">
        <v>142</v>
      </c>
      <c r="C13" s="1">
        <v>118</v>
      </c>
      <c r="D13" s="1">
        <v>165.63</v>
      </c>
      <c r="E13" s="1">
        <f>'[1]Total G Enrolment by discipline'!D13</f>
        <v>217.13</v>
      </c>
      <c r="F13" s="1">
        <f>'[2]Total G Enrolment by discipline'!$D13</f>
        <v>206.9</v>
      </c>
    </row>
    <row r="14" spans="1:6">
      <c r="A14" t="s">
        <v>23</v>
      </c>
      <c r="B14" s="1">
        <v>29</v>
      </c>
      <c r="C14" s="1">
        <v>44</v>
      </c>
      <c r="D14" s="1">
        <v>36.296999999999997</v>
      </c>
      <c r="E14" s="1">
        <f>'[1]Total G Enrolment by discipline'!D14</f>
        <v>154.29000000000002</v>
      </c>
      <c r="F14" s="1">
        <f>'[2]Total G Enrolment by discipline'!$D14</f>
        <v>258.423</v>
      </c>
    </row>
    <row r="15" spans="1:6">
      <c r="A15" t="s">
        <v>24</v>
      </c>
      <c r="B15" s="1">
        <v>1055</v>
      </c>
      <c r="C15" s="1">
        <v>1150</v>
      </c>
      <c r="D15" s="1">
        <v>545.44659999999999</v>
      </c>
      <c r="E15" s="1">
        <f>'[1]Total G Enrolment by discipline'!D15</f>
        <v>1401.3964999999998</v>
      </c>
      <c r="F15" s="1">
        <f>'[2]Total G Enrolment by discipline'!$D15</f>
        <v>1705.9829999999999</v>
      </c>
    </row>
    <row r="16" spans="1:6">
      <c r="A16" t="s">
        <v>25</v>
      </c>
      <c r="B16" s="1">
        <v>9260</v>
      </c>
      <c r="C16" s="1">
        <v>9378</v>
      </c>
      <c r="D16" s="1">
        <f>SUM(D2:D15)</f>
        <v>10519.085399999998</v>
      </c>
      <c r="E16" s="1">
        <f>'[1]Total G Enrolment by discipline'!$D$19</f>
        <v>10706.310533333333</v>
      </c>
      <c r="F16" s="1">
        <f>'[2]Total G Enrolment by discipline'!$D$19</f>
        <v>10737.619999999999</v>
      </c>
    </row>
    <row r="17" spans="1:1">
      <c r="A17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F16" sqref="F16"/>
    </sheetView>
  </sheetViews>
  <sheetFormatPr defaultRowHeight="15"/>
  <cols>
    <col min="1" max="1" width="35.570312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184</v>
      </c>
      <c r="C2" s="1">
        <v>283</v>
      </c>
      <c r="D2" s="1">
        <v>324.79000000000002</v>
      </c>
      <c r="E2" s="1">
        <f>'[1]Total G Enrolment by discipline'!K2</f>
        <v>321.70666666666671</v>
      </c>
      <c r="F2" s="1">
        <f>'[2]Total G Enrolment by discipline'!$K2</f>
        <v>353.38199999999995</v>
      </c>
    </row>
    <row r="3" spans="1:6">
      <c r="A3" t="s">
        <v>12</v>
      </c>
      <c r="B3" s="1">
        <v>387</v>
      </c>
      <c r="C3" s="1">
        <v>411</v>
      </c>
      <c r="D3" s="1">
        <v>492.55999999999995</v>
      </c>
      <c r="E3" s="1">
        <f>'[1]Total G Enrolment by discipline'!K3</f>
        <v>445.18566666666663</v>
      </c>
      <c r="F3" s="1">
        <f>'[2]Total G Enrolment by discipline'!$K3</f>
        <v>354.60500000000002</v>
      </c>
    </row>
    <row r="4" spans="1:6">
      <c r="A4" t="s">
        <v>13</v>
      </c>
      <c r="B4" s="1">
        <v>637</v>
      </c>
      <c r="C4" s="1">
        <v>761</v>
      </c>
      <c r="D4" s="1">
        <v>778.54399999999987</v>
      </c>
      <c r="E4" s="1">
        <f>'[1]Total G Enrolment by discipline'!K4</f>
        <v>952.99</v>
      </c>
      <c r="F4" s="1">
        <f>'[2]Total G Enrolment by discipline'!$K4</f>
        <v>903.08100000000013</v>
      </c>
    </row>
    <row r="5" spans="1:6">
      <c r="A5" t="s">
        <v>14</v>
      </c>
      <c r="B5" s="1">
        <v>102</v>
      </c>
      <c r="C5" s="1">
        <v>100</v>
      </c>
      <c r="D5" s="1">
        <v>593.02819999999997</v>
      </c>
      <c r="E5" s="1">
        <f>'[1]Total G Enrolment by discipline'!K5</f>
        <v>216.3786666666667</v>
      </c>
      <c r="F5" s="1">
        <f>'[2]Total G Enrolment by discipline'!$K5</f>
        <v>238.59300000000002</v>
      </c>
    </row>
    <row r="6" spans="1:6">
      <c r="A6" t="s">
        <v>15</v>
      </c>
      <c r="B6" s="1">
        <v>873</v>
      </c>
      <c r="C6" s="1">
        <v>949</v>
      </c>
      <c r="D6" s="1">
        <v>937.86519999999996</v>
      </c>
      <c r="E6" s="1">
        <f>'[1]Total G Enrolment by discipline'!K6</f>
        <v>1030.3715</v>
      </c>
      <c r="F6" s="1">
        <f>'[2]Total G Enrolment by discipline'!$K6</f>
        <v>1036.7150000000001</v>
      </c>
    </row>
    <row r="7" spans="1:6">
      <c r="A7" t="s">
        <v>16</v>
      </c>
      <c r="B7" s="1">
        <v>44</v>
      </c>
      <c r="C7" s="1">
        <v>53</v>
      </c>
      <c r="D7" s="1">
        <v>31.323999999999998</v>
      </c>
      <c r="E7" s="1">
        <f>'[1]Total G Enrolment by discipline'!K7</f>
        <v>9.8960000000000008</v>
      </c>
      <c r="F7" s="1">
        <f>'[2]Total G Enrolment by discipline'!$K7</f>
        <v>11.559999999999999</v>
      </c>
    </row>
    <row r="8" spans="1:6">
      <c r="A8" t="s">
        <v>17</v>
      </c>
      <c r="B8" s="1">
        <v>182</v>
      </c>
      <c r="C8" s="1">
        <v>177</v>
      </c>
      <c r="D8" s="1">
        <v>98.329999999999984</v>
      </c>
      <c r="E8" s="1">
        <f>'[1]Total G Enrolment by discipline'!K8</f>
        <v>221.39</v>
      </c>
      <c r="F8" s="1">
        <f>'[2]Total G Enrolment by discipline'!$K8</f>
        <v>315.46000000000004</v>
      </c>
    </row>
    <row r="9" spans="1:6">
      <c r="A9" t="s">
        <v>18</v>
      </c>
      <c r="B9" s="1">
        <v>6</v>
      </c>
      <c r="C9" s="1">
        <v>4</v>
      </c>
      <c r="D9" s="1">
        <v>15.459999999999999</v>
      </c>
      <c r="E9" s="1">
        <f>'[1]Total G Enrolment by discipline'!K9</f>
        <v>17.09</v>
      </c>
      <c r="F9" s="1">
        <f>'[2]Total G Enrolment by discipline'!$K9</f>
        <v>16.04</v>
      </c>
    </row>
    <row r="10" spans="1:6">
      <c r="A10" t="s">
        <v>19</v>
      </c>
      <c r="B10" s="1">
        <v>119</v>
      </c>
      <c r="C10" s="1">
        <v>131</v>
      </c>
      <c r="D10" s="1">
        <v>263.93899999999996</v>
      </c>
      <c r="E10" s="1">
        <f>'[1]Total G Enrolment by discipline'!K10</f>
        <v>253.541</v>
      </c>
      <c r="F10" s="1">
        <f>'[2]Total G Enrolment by discipline'!$K10</f>
        <v>218.31799999999998</v>
      </c>
    </row>
    <row r="11" spans="1:6">
      <c r="A11" t="s">
        <v>20</v>
      </c>
      <c r="B11" s="1">
        <v>65</v>
      </c>
      <c r="C11" s="1">
        <v>62</v>
      </c>
      <c r="D11" s="1">
        <v>91.463000000000022</v>
      </c>
      <c r="E11" s="1">
        <f>'[1]Total G Enrolment by discipline'!K11</f>
        <v>94.384000000000015</v>
      </c>
      <c r="F11" s="1">
        <f>'[2]Total G Enrolment by discipline'!$K11</f>
        <v>82.519000000000005</v>
      </c>
    </row>
    <row r="12" spans="1:6">
      <c r="A12" t="s">
        <v>21</v>
      </c>
      <c r="B12" s="1">
        <v>417</v>
      </c>
      <c r="C12" s="1">
        <v>434</v>
      </c>
      <c r="D12" s="1">
        <v>463.84159999999997</v>
      </c>
      <c r="E12" s="1">
        <f>'[1]Total G Enrolment by discipline'!K12</f>
        <v>597.74283333333335</v>
      </c>
      <c r="F12" s="1">
        <f>'[2]Total G Enrolment by discipline'!$K12</f>
        <v>540.13599999999997</v>
      </c>
    </row>
    <row r="13" spans="1:6">
      <c r="A13" t="s">
        <v>22</v>
      </c>
      <c r="B13" s="1">
        <v>55</v>
      </c>
      <c r="C13" s="1">
        <v>44</v>
      </c>
      <c r="D13" s="1">
        <v>28.500000000000004</v>
      </c>
      <c r="E13" s="1">
        <f>'[1]Total G Enrolment by discipline'!K13</f>
        <v>49.81</v>
      </c>
      <c r="F13" s="1">
        <f>'[2]Total G Enrolment by discipline'!$K13</f>
        <v>46.82</v>
      </c>
    </row>
    <row r="14" spans="1:6">
      <c r="A14" t="s">
        <v>23</v>
      </c>
      <c r="B14" s="1">
        <v>97</v>
      </c>
      <c r="C14" s="1">
        <v>131</v>
      </c>
      <c r="D14" s="1">
        <v>233.5736</v>
      </c>
      <c r="E14" s="1">
        <f>'[1]Total G Enrolment by discipline'!K14</f>
        <v>258.86300000000006</v>
      </c>
      <c r="F14" s="1">
        <f>'[2]Total G Enrolment by discipline'!$K14</f>
        <v>307.983</v>
      </c>
    </row>
    <row r="15" spans="1:6">
      <c r="A15" t="s">
        <v>24</v>
      </c>
      <c r="B15" s="1">
        <v>427</v>
      </c>
      <c r="C15" s="1">
        <v>497</v>
      </c>
      <c r="D15" s="1">
        <v>177.33999999999997</v>
      </c>
      <c r="E15" s="1">
        <f>'[1]Total G Enrolment by discipline'!K15</f>
        <v>516.11916666666673</v>
      </c>
      <c r="F15" s="1">
        <f>'[2]Total G Enrolment by discipline'!$K15</f>
        <v>773.81077777777807</v>
      </c>
    </row>
    <row r="16" spans="1:6">
      <c r="A16" t="s">
        <v>25</v>
      </c>
      <c r="B16" s="1">
        <v>3596</v>
      </c>
      <c r="C16" s="1">
        <v>4038</v>
      </c>
      <c r="D16" s="1">
        <f>SUM(D2:D15)</f>
        <v>4530.5586000000003</v>
      </c>
      <c r="E16" s="1">
        <f>'[1]Total G Enrolment by discipline'!$K$19</f>
        <v>4985.4685000000009</v>
      </c>
      <c r="F16" s="1">
        <f>'[2]Total G Enrolment by discipline'!$K$19</f>
        <v>5199.0227777777782</v>
      </c>
    </row>
    <row r="17" spans="1:1">
      <c r="A17" t="s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workbookViewId="0">
      <selection activeCell="F16" sqref="F16"/>
    </sheetView>
  </sheetViews>
  <sheetFormatPr defaultRowHeight="15"/>
  <cols>
    <col min="1" max="1" width="25.710937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192</v>
      </c>
      <c r="C2" s="1">
        <v>252</v>
      </c>
      <c r="D2" s="1">
        <v>275.63</v>
      </c>
      <c r="E2" s="1">
        <f>'[1]Total G Enrolment by discipline'!H2</f>
        <v>267.96699999999998</v>
      </c>
      <c r="F2" s="1">
        <f>'[2]Total G Enrolment by discipline'!$H2</f>
        <v>291.137</v>
      </c>
    </row>
    <row r="3" spans="1:6">
      <c r="A3" t="s">
        <v>12</v>
      </c>
      <c r="B3" s="1">
        <v>315</v>
      </c>
      <c r="C3" s="1">
        <v>323</v>
      </c>
      <c r="D3" s="1">
        <v>374</v>
      </c>
      <c r="E3" s="1">
        <f>'[1]Total G Enrolment by discipline'!H3</f>
        <v>371.96966666666674</v>
      </c>
      <c r="F3" s="1">
        <f>'[2]Total G Enrolment by discipline'!$H3</f>
        <v>375.99</v>
      </c>
    </row>
    <row r="4" spans="1:6">
      <c r="A4" t="s">
        <v>13</v>
      </c>
      <c r="B4" s="1">
        <v>356</v>
      </c>
      <c r="C4" s="1">
        <v>371</v>
      </c>
      <c r="D4" s="1">
        <v>407.94299999999998</v>
      </c>
      <c r="E4" s="1">
        <f>'[1]Total G Enrolment by discipline'!H4</f>
        <v>458.26033333333339</v>
      </c>
      <c r="F4" s="1">
        <f>'[2]Total G Enrolment by discipline'!$H4</f>
        <v>454.52299999999997</v>
      </c>
    </row>
    <row r="5" spans="1:6">
      <c r="A5" t="s">
        <v>14</v>
      </c>
      <c r="B5" s="1">
        <v>53</v>
      </c>
      <c r="C5" s="1">
        <v>50</v>
      </c>
      <c r="D5" s="1">
        <v>325.44159999999999</v>
      </c>
      <c r="E5" s="1">
        <f>'[1]Total G Enrolment by discipline'!H5</f>
        <v>69.927300000000002</v>
      </c>
      <c r="F5" s="1">
        <f>'[2]Total G Enrolment by discipline'!$H5</f>
        <v>56.662999999999997</v>
      </c>
    </row>
    <row r="6" spans="1:6">
      <c r="A6" t="s">
        <v>15</v>
      </c>
      <c r="B6" s="1">
        <v>462</v>
      </c>
      <c r="C6" s="1">
        <v>468</v>
      </c>
      <c r="D6" s="1">
        <v>476.85660000000007</v>
      </c>
      <c r="E6" s="1">
        <f>'[1]Total G Enrolment by discipline'!H6</f>
        <v>488.2236666666667</v>
      </c>
      <c r="F6" s="1">
        <f>'[2]Total G Enrolment by discipline'!$H6</f>
        <v>522.19299999999998</v>
      </c>
    </row>
    <row r="7" spans="1:6">
      <c r="A7" t="s">
        <v>16</v>
      </c>
      <c r="B7" s="1">
        <v>39</v>
      </c>
      <c r="C7" s="1">
        <v>48</v>
      </c>
      <c r="D7" s="1">
        <v>53.33</v>
      </c>
      <c r="E7" s="1">
        <f>'[1]Total G Enrolment by discipline'!H7</f>
        <v>15.003</v>
      </c>
      <c r="F7" s="1">
        <f>'[2]Total G Enrolment by discipline'!$H7</f>
        <v>15.114000000000001</v>
      </c>
    </row>
    <row r="8" spans="1:6">
      <c r="A8" t="s">
        <v>17</v>
      </c>
      <c r="B8" s="1">
        <v>55</v>
      </c>
      <c r="C8" s="1">
        <v>51</v>
      </c>
      <c r="D8" s="1">
        <v>39.999999999999993</v>
      </c>
      <c r="E8" s="1">
        <f>'[1]Total G Enrolment by discipline'!H8</f>
        <v>75.03</v>
      </c>
      <c r="F8" s="1">
        <f>'[2]Total G Enrolment by discipline'!$H8</f>
        <v>59.76</v>
      </c>
    </row>
    <row r="9" spans="1:6">
      <c r="A9" t="s">
        <v>18</v>
      </c>
      <c r="B9" s="1">
        <v>0</v>
      </c>
      <c r="C9" s="1">
        <v>1</v>
      </c>
      <c r="D9" s="1">
        <v>7.67</v>
      </c>
      <c r="E9" s="1">
        <f>'[1]Total G Enrolment by discipline'!H9</f>
        <v>0</v>
      </c>
      <c r="F9" s="1">
        <f>'[2]Total G Enrolment by discipline'!$H9</f>
        <v>0</v>
      </c>
    </row>
    <row r="10" spans="1:6">
      <c r="A10" t="s">
        <v>19</v>
      </c>
      <c r="B10" s="1">
        <v>51</v>
      </c>
      <c r="C10" s="1">
        <v>50</v>
      </c>
      <c r="D10" s="1">
        <v>123.90999999999998</v>
      </c>
      <c r="E10" s="1">
        <f>'[1]Total G Enrolment by discipline'!H10</f>
        <v>50.319999999999993</v>
      </c>
      <c r="F10" s="1">
        <f>'[2]Total G Enrolment by discipline'!$H10</f>
        <v>53.370000000000005</v>
      </c>
    </row>
    <row r="11" spans="1:6">
      <c r="A11" t="s">
        <v>20</v>
      </c>
      <c r="B11" s="1">
        <v>115</v>
      </c>
      <c r="C11" s="1">
        <v>116</v>
      </c>
      <c r="D11" s="1">
        <v>128.72899999999998</v>
      </c>
      <c r="E11" s="1">
        <f>'[1]Total G Enrolment by discipline'!H11</f>
        <v>105.07000000000001</v>
      </c>
      <c r="F11" s="1">
        <f>'[2]Total G Enrolment by discipline'!$H11</f>
        <v>124.59699999999999</v>
      </c>
    </row>
    <row r="12" spans="1:6">
      <c r="A12" t="s">
        <v>21</v>
      </c>
      <c r="B12" s="1">
        <v>271</v>
      </c>
      <c r="C12" s="1">
        <v>296</v>
      </c>
      <c r="D12" s="1">
        <v>301.49459999999999</v>
      </c>
      <c r="E12" s="1">
        <f>'[1]Total G Enrolment by discipline'!H12</f>
        <v>425.16660000000007</v>
      </c>
      <c r="F12" s="1">
        <f>'[2]Total G Enrolment by discipline'!$H12</f>
        <v>400.70499999999998</v>
      </c>
    </row>
    <row r="13" spans="1:6">
      <c r="A13" t="s">
        <v>22</v>
      </c>
      <c r="B13" s="1">
        <v>40</v>
      </c>
      <c r="C13" s="1">
        <v>34</v>
      </c>
      <c r="D13" s="1">
        <v>48.260000000000005</v>
      </c>
      <c r="E13" s="1">
        <f>'[1]Total G Enrolment by discipline'!H13</f>
        <v>59.23</v>
      </c>
      <c r="F13" s="1">
        <f>'[2]Total G Enrolment by discipline'!$H13</f>
        <v>57</v>
      </c>
    </row>
    <row r="14" spans="1:6">
      <c r="A14" t="s">
        <v>23</v>
      </c>
      <c r="B14" s="1">
        <v>6</v>
      </c>
      <c r="C14" s="1">
        <v>11</v>
      </c>
      <c r="D14" s="1">
        <v>131.1533</v>
      </c>
      <c r="E14" s="1">
        <f>'[1]Total G Enrolment by discipline'!H14</f>
        <v>51.699000000000005</v>
      </c>
      <c r="F14" s="1">
        <f>'[2]Total G Enrolment by discipline'!$H14</f>
        <v>79.23299999999999</v>
      </c>
    </row>
    <row r="15" spans="1:6">
      <c r="A15" t="s">
        <v>24</v>
      </c>
      <c r="B15" s="1">
        <v>236</v>
      </c>
      <c r="C15" s="1">
        <v>267</v>
      </c>
      <c r="D15" s="1">
        <v>10.888999999999999</v>
      </c>
      <c r="E15" s="1">
        <f>'[1]Total G Enrolment by discipline'!H15</f>
        <v>356.34329999999994</v>
      </c>
      <c r="F15" s="1">
        <f>'[2]Total G Enrolment by discipline'!$H15</f>
        <v>430.56000000000006</v>
      </c>
    </row>
    <row r="16" spans="1:6">
      <c r="A16" t="s">
        <v>25</v>
      </c>
      <c r="B16" s="1">
        <v>2193</v>
      </c>
      <c r="C16" s="1">
        <v>2339</v>
      </c>
      <c r="D16" s="1">
        <f>SUM(D2:D15)</f>
        <v>2705.3071</v>
      </c>
      <c r="E16" s="1">
        <f>'[1]Total G Enrolment by discipline'!$H$19</f>
        <v>2794.209866666667</v>
      </c>
      <c r="F16" s="1">
        <f>'[2]Total G Enrolment by discipline'!$H$19</f>
        <v>2920.8450000000003</v>
      </c>
    </row>
    <row r="17" spans="1:1">
      <c r="A17" t="s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F16" sqref="F16"/>
    </sheetView>
  </sheetViews>
  <sheetFormatPr defaultRowHeight="15"/>
  <cols>
    <col min="1" max="1" width="30.85546875" customWidth="1"/>
  </cols>
  <sheetData>
    <row r="1" spans="1:6">
      <c r="A1" t="s">
        <v>10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11</v>
      </c>
      <c r="B2" s="1">
        <v>138</v>
      </c>
      <c r="C2" s="1">
        <v>221</v>
      </c>
      <c r="D2" s="1">
        <v>299.13990000000001</v>
      </c>
      <c r="E2" s="1">
        <f>'[1]Total G Enrolment by discipline'!N2</f>
        <v>289.13990000000001</v>
      </c>
      <c r="F2" s="1">
        <f>'[2]Total G Enrolment by discipline'!$N2</f>
        <v>290.15300000000002</v>
      </c>
    </row>
    <row r="3" spans="1:6">
      <c r="A3" t="s">
        <v>12</v>
      </c>
      <c r="B3" s="1">
        <v>570</v>
      </c>
      <c r="C3" s="1">
        <v>602</v>
      </c>
      <c r="D3" s="1">
        <v>715.63400000000001</v>
      </c>
      <c r="E3" s="1">
        <f>'[1]Total G Enrolment by discipline'!N3</f>
        <v>751.68869999999993</v>
      </c>
      <c r="F3" s="1">
        <f>'[2]Total G Enrolment by discipline'!$N3</f>
        <v>549.08299999999997</v>
      </c>
    </row>
    <row r="4" spans="1:6">
      <c r="A4" t="s">
        <v>13</v>
      </c>
      <c r="B4" s="1">
        <v>975</v>
      </c>
      <c r="C4" s="1">
        <v>1154</v>
      </c>
      <c r="D4" s="1">
        <v>1278.4859000000001</v>
      </c>
      <c r="E4" s="1">
        <f>'[1]Total G Enrolment by discipline'!N4</f>
        <v>1720.3903333333333</v>
      </c>
      <c r="F4" s="1">
        <f>'[2]Total G Enrolment by discipline'!$N4</f>
        <v>1717.9560000000001</v>
      </c>
    </row>
    <row r="5" spans="1:6">
      <c r="A5" t="s">
        <v>14</v>
      </c>
      <c r="B5" s="1">
        <v>219</v>
      </c>
      <c r="C5" s="1">
        <v>231</v>
      </c>
      <c r="D5" s="1">
        <v>1382.9718</v>
      </c>
      <c r="E5" s="1">
        <f>'[1]Total G Enrolment by discipline'!N5</f>
        <v>600.40499999999997</v>
      </c>
      <c r="F5" s="1">
        <f>'[2]Total G Enrolment by discipline'!$N5</f>
        <v>643.70200000000011</v>
      </c>
    </row>
    <row r="6" spans="1:6">
      <c r="A6" t="s">
        <v>15</v>
      </c>
      <c r="B6" s="1">
        <v>2360</v>
      </c>
      <c r="C6" s="1">
        <v>2474</v>
      </c>
      <c r="D6" s="1">
        <v>2423.9477000000002</v>
      </c>
      <c r="E6" s="1">
        <f>'[1]Total G Enrolment by discipline'!N6</f>
        <v>2698.9201666666663</v>
      </c>
      <c r="F6" s="1">
        <f>'[2]Total G Enrolment by discipline'!$N6</f>
        <v>2685.9650000000001</v>
      </c>
    </row>
    <row r="7" spans="1:6">
      <c r="A7" t="s">
        <v>16</v>
      </c>
      <c r="B7" s="1">
        <v>64</v>
      </c>
      <c r="C7" s="1">
        <v>67</v>
      </c>
      <c r="D7" s="1">
        <v>51.010000000000005</v>
      </c>
      <c r="E7" s="1">
        <f>'[1]Total G Enrolment by discipline'!N7</f>
        <v>17.332000000000001</v>
      </c>
      <c r="F7" s="1">
        <f>'[2]Total G Enrolment by discipline'!$N7</f>
        <v>21.298999999999999</v>
      </c>
    </row>
    <row r="8" spans="1:6">
      <c r="A8" t="s">
        <v>17</v>
      </c>
      <c r="B8" s="1">
        <v>207</v>
      </c>
      <c r="C8" s="1">
        <v>182</v>
      </c>
      <c r="D8" s="1">
        <v>152.36099999999999</v>
      </c>
      <c r="E8" s="1">
        <f>'[1]Total G Enrolment by discipline'!N8</f>
        <v>366.56</v>
      </c>
      <c r="F8" s="1">
        <f>'[2]Total G Enrolment by discipline'!$N8</f>
        <v>512.24</v>
      </c>
    </row>
    <row r="9" spans="1:6">
      <c r="A9" t="s">
        <v>18</v>
      </c>
      <c r="B9" s="1">
        <v>3</v>
      </c>
      <c r="C9" s="1">
        <v>2</v>
      </c>
      <c r="D9" s="1">
        <v>23.33</v>
      </c>
      <c r="E9" s="1">
        <f>'[1]Total G Enrolment by discipline'!N9</f>
        <v>23.759999999999998</v>
      </c>
      <c r="F9" s="1">
        <f>'[2]Total G Enrolment by discipline'!$N9</f>
        <v>19</v>
      </c>
    </row>
    <row r="10" spans="1:6">
      <c r="A10" t="s">
        <v>19</v>
      </c>
      <c r="B10" s="1">
        <v>284</v>
      </c>
      <c r="C10" s="1">
        <v>398</v>
      </c>
      <c r="D10" s="1">
        <v>782.42899999999997</v>
      </c>
      <c r="E10" s="1">
        <f>'[1]Total G Enrolment by discipline'!N10</f>
        <v>897.13700000000006</v>
      </c>
      <c r="F10" s="1">
        <f>'[2]Total G Enrolment by discipline'!$N10</f>
        <v>801.85400000000004</v>
      </c>
    </row>
    <row r="11" spans="1:6">
      <c r="A11" t="s">
        <v>20</v>
      </c>
      <c r="B11" s="1">
        <v>111</v>
      </c>
      <c r="C11" s="1">
        <v>105</v>
      </c>
      <c r="D11" s="1">
        <v>191.02699999999999</v>
      </c>
      <c r="E11" s="1">
        <f>'[1]Total G Enrolment by discipline'!N11</f>
        <v>149.596</v>
      </c>
      <c r="F11" s="1">
        <f>'[2]Total G Enrolment by discipline'!$N11</f>
        <v>130.596</v>
      </c>
    </row>
    <row r="12" spans="1:6">
      <c r="A12" t="s">
        <v>21</v>
      </c>
      <c r="B12" s="1">
        <v>1494</v>
      </c>
      <c r="C12" s="1">
        <v>1818</v>
      </c>
      <c r="D12" s="1">
        <v>2095.1096000000002</v>
      </c>
      <c r="E12" s="1">
        <f>'[1]Total G Enrolment by discipline'!N12</f>
        <v>2605.4147666666668</v>
      </c>
      <c r="F12" s="1">
        <f>'[2]Total G Enrolment by discipline'!$N12</f>
        <v>2373.2920000000004</v>
      </c>
    </row>
    <row r="13" spans="1:6">
      <c r="A13" t="s">
        <v>22</v>
      </c>
      <c r="B13" s="1">
        <v>96</v>
      </c>
      <c r="C13" s="1">
        <v>87</v>
      </c>
      <c r="D13" s="1">
        <v>68.190000000000012</v>
      </c>
      <c r="E13" s="1">
        <f>'[1]Total G Enrolment by discipline'!N13</f>
        <v>118.27</v>
      </c>
      <c r="F13" s="1">
        <f>'[2]Total G Enrolment by discipline'!$N13</f>
        <v>109.77</v>
      </c>
    </row>
    <row r="14" spans="1:6">
      <c r="A14" t="s">
        <v>23</v>
      </c>
      <c r="B14" s="1">
        <v>246</v>
      </c>
      <c r="C14" s="1">
        <v>303</v>
      </c>
      <c r="D14" s="1">
        <v>660.98480000000006</v>
      </c>
      <c r="E14" s="1">
        <f>'[1]Total G Enrolment by discipline'!N14</f>
        <v>617.96580000000006</v>
      </c>
      <c r="F14" s="1">
        <f>'[2]Total G Enrolment by discipline'!$N14</f>
        <v>793.9430000000001</v>
      </c>
    </row>
    <row r="15" spans="1:6">
      <c r="A15" t="s">
        <v>24</v>
      </c>
      <c r="B15" s="1">
        <v>1197</v>
      </c>
      <c r="C15" s="1">
        <v>1415</v>
      </c>
      <c r="D15" s="1">
        <v>392.62279999999998</v>
      </c>
      <c r="E15" s="1">
        <f>'[1]Total G Enrolment by discipline'!N15</f>
        <v>1259.601533333333</v>
      </c>
      <c r="F15" s="1">
        <f>'[2]Total G Enrolment by discipline'!$N15</f>
        <v>1689.0483333333336</v>
      </c>
    </row>
    <row r="16" spans="1:6">
      <c r="A16" t="s">
        <v>25</v>
      </c>
      <c r="B16" s="1">
        <v>7965</v>
      </c>
      <c r="C16" s="1">
        <v>9058</v>
      </c>
      <c r="D16" s="1">
        <f>SUM(D2:D15)</f>
        <v>10517.2435</v>
      </c>
      <c r="E16" s="1">
        <f>'[1]Total G Enrolment by discipline'!$N$19</f>
        <v>12116.181199999999</v>
      </c>
      <c r="F16" s="1">
        <f>'[2]Total G Enrolment by discipline'!$N$19</f>
        <v>12337.901333333333</v>
      </c>
    </row>
    <row r="17" spans="1:1">
      <c r="A17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7FA1C7B-27DF-4A38-858B-D7B5AA993E2A}"/>
</file>

<file path=customXml/itemProps2.xml><?xml version="1.0" encoding="utf-8"?>
<ds:datastoreItem xmlns:ds="http://schemas.openxmlformats.org/officeDocument/2006/customXml" ds:itemID="{D5137960-F1A4-4A6D-BD64-DC4E800FDF1E}"/>
</file>

<file path=customXml/itemProps3.xml><?xml version="1.0" encoding="utf-8"?>
<ds:datastoreItem xmlns:ds="http://schemas.openxmlformats.org/officeDocument/2006/customXml" ds:itemID="{D487B4A5-CED0-4CAF-98FE-1DE3961684A7}"/>
</file>

<file path=customXml/itemProps4.xml><?xml version="1.0" encoding="utf-8"?>
<ds:datastoreItem xmlns:ds="http://schemas.openxmlformats.org/officeDocument/2006/customXml" ds:itemID="{0354AF43-25C1-40E4-AA93-C3E3987AD8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2018-08-21T14:06:02Z</dcterms:created>
  <dcterms:modified xsi:type="dcterms:W3CDTF">2022-01-24T13:45:57Z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